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7475" windowHeight="10500" activeTab="0"/>
  </bookViews>
  <sheets>
    <sheet name="KARVONEN TRADITIONNELLE" sheetId="1" r:id="rId1"/>
    <sheet name="Feuil2" sheetId="2" r:id="rId2"/>
    <sheet name="Feuil3" sheetId="3" r:id="rId3"/>
  </sheets>
  <definedNames/>
  <calcPr fullCalcOnLoad="1"/>
</workbook>
</file>

<file path=xl/sharedStrings.xml><?xml version="1.0" encoding="utf-8"?>
<sst xmlns="http://schemas.openxmlformats.org/spreadsheetml/2006/main" count="20" uniqueCount="20">
  <si>
    <t>KARVONEN</t>
  </si>
  <si>
    <t>ALLURE</t>
  </si>
  <si>
    <t>A</t>
  </si>
  <si>
    <t>FC MAX</t>
  </si>
  <si>
    <t>FC REPOS</t>
  </si>
  <si>
    <t>FC Res</t>
  </si>
  <si>
    <t>DE</t>
  </si>
  <si>
    <t>TABLEAU D'ALLURE % FCMax</t>
  </si>
  <si>
    <t>ALLURE 1</t>
  </si>
  <si>
    <t>ALLURE 3</t>
  </si>
  <si>
    <t>SIMPLE</t>
  </si>
  <si>
    <t>1+</t>
  </si>
  <si>
    <t>ALLURE 1+</t>
  </si>
  <si>
    <t>ALLURE 2</t>
  </si>
  <si>
    <t>C’est l’allure qui va prendre 70 à 80% du temps d'entrainement dorénavant! Ce doit être une allure facile à soutenir,
sans aucune difficulté à maintenir pendant des heures (en vélo notamment). A ce rythme, on est en aisance respiratoire: le repère est assez simple: si on parvient à maintenir une discussion sans essoufflement, l'effort est dans la bonne allure! 
LA FILIERE ENERGETIQUE DEVELOPPEE EST L'AEROBIE</t>
  </si>
  <si>
    <t>TABLEAU D'ALLURE KARVONEN</t>
  </si>
  <si>
    <t>&lt; CASE A REMPLIR</t>
  </si>
  <si>
    <t>Allure « soutenue » mais pas encore difficile à maintenir. La discussion devient un peu haletante, on respire correctement, mais efficacement. On est "occupé", concentré pour rester à cette allure, mais elle peut être maintenue plusieurs dizaines de minutes, voir même plusieurs heures après un bon entrainement. La limite haute de cette zone est communément appelé "1er Seuil Ventilatoire" ou SV1.
A peu près votre FC à conserver sur le premier semi lors de votre début de marathon</t>
  </si>
  <si>
    <t>Véritable repère, au dessus du fameux "seuil", cette allure est plus difficile à maintenir, elle correspond à peu près à une allure sur une course à pied "type semi sec" pour la limite basse et 10km sec pour la limite haute. Véritable « ZONE ORANGE » (d'où la couleur utilisée...), elle est très difficile à maintenir plus de 45' en continu. On définit la limite haute comme étant le fameux SV2, 2ème Seuil Ventilatoire.</t>
  </si>
  <si>
    <t>Enormément d’intérêt à aller visiter cette zone, mais dans l'immédiat, c'est plutôt une zone "à éviter" sans préparation spécifique.
Vous y reviendront très prochainement, pas d'inquiétude! C'est même le point principal, la clé de voute de la préparation selon la méthode dite "POLARISEE". 
Ce rythme de séance implique en général une grosse fatigue, tant physique (avec des bonnes grosses courbatures…) que psychologique (il faut véritablement « se rentrer dedans »), et on ne peut faire ce type de séance trop souvent (c’est là qu’on créé le plus de dommage musculaire, et elles demandent énormément de récupération…). De plus, c'est très spécifique comme effort, et le risque de blessure est très important. Pourtant, c'est le fameux "20/80": les 20% du temps passés dans cette zone fournissent les 80% des bénéfices de l'entrainement...
A MEDITER NON? ;o)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</si>
</sst>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31">
    <xf numFmtId="0" fontId="0" fillId="0" borderId="0" xfId="0" applyAlignment="1">
      <alignment/>
    </xf>
    <xf numFmtId="0" fontId="1" fillId="33" borderId="10" xfId="0" applyFont="1" applyFill="1" applyBorder="1" applyAlignment="1">
      <alignment horizontal="center" vertical="center"/>
    </xf>
    <xf numFmtId="1" fontId="1" fillId="33" borderId="11" xfId="0" applyNumberFormat="1" applyFont="1" applyFill="1" applyBorder="1" applyAlignment="1">
      <alignment horizontal="center" vertical="center"/>
    </xf>
    <xf numFmtId="0" fontId="1" fillId="33" borderId="12" xfId="0" applyFont="1" applyFill="1" applyBorder="1" applyAlignment="1">
      <alignment horizontal="center" vertical="center"/>
    </xf>
    <xf numFmtId="1" fontId="1" fillId="33" borderId="12" xfId="0" applyNumberFormat="1" applyFont="1" applyFill="1" applyBorder="1" applyAlignment="1">
      <alignment horizontal="center" vertical="center"/>
    </xf>
    <xf numFmtId="0" fontId="0" fillId="34" borderId="0" xfId="0" applyFill="1" applyAlignment="1">
      <alignment/>
    </xf>
    <xf numFmtId="0" fontId="42" fillId="34" borderId="0" xfId="0" applyFont="1" applyFill="1" applyAlignment="1">
      <alignment/>
    </xf>
    <xf numFmtId="0" fontId="42" fillId="34" borderId="0" xfId="0" applyFont="1" applyFill="1" applyAlignment="1">
      <alignment horizontal="center" vertical="center"/>
    </xf>
    <xf numFmtId="0" fontId="1" fillId="34" borderId="13"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4" xfId="0" applyFont="1" applyFill="1" applyBorder="1" applyAlignment="1">
      <alignment horizontal="center" vertical="center"/>
    </xf>
    <xf numFmtId="0" fontId="1" fillId="18" borderId="13" xfId="0" applyFont="1" applyFill="1" applyBorder="1" applyAlignment="1">
      <alignment horizontal="center" vertical="center"/>
    </xf>
    <xf numFmtId="0" fontId="1" fillId="33" borderId="11" xfId="0" applyFont="1" applyFill="1" applyBorder="1" applyAlignment="1">
      <alignment horizontal="center" vertical="center"/>
    </xf>
    <xf numFmtId="1" fontId="1" fillId="33" borderId="10" xfId="0" applyNumberFormat="1" applyFont="1" applyFill="1" applyBorder="1" applyAlignment="1">
      <alignment horizontal="center" vertical="center"/>
    </xf>
    <xf numFmtId="0" fontId="1" fillId="12" borderId="13" xfId="0" applyFont="1" applyFill="1" applyBorder="1" applyAlignment="1">
      <alignment horizont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horizontal="center" vertical="center"/>
    </xf>
    <xf numFmtId="0" fontId="42" fillId="0" borderId="0" xfId="0" applyFont="1" applyFill="1" applyBorder="1" applyAlignment="1">
      <alignment/>
    </xf>
    <xf numFmtId="0" fontId="42" fillId="0" borderId="0"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6" fillId="34" borderId="0" xfId="0" applyFont="1" applyFill="1" applyAlignment="1">
      <alignment horizontal="center" vertical="center"/>
    </xf>
    <xf numFmtId="0" fontId="6" fillId="34" borderId="14"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20" xfId="0" applyFont="1" applyFill="1" applyBorder="1" applyAlignment="1">
      <alignment horizontal="center" vertical="center"/>
    </xf>
    <xf numFmtId="0" fontId="1" fillId="12" borderId="15" xfId="0" applyFont="1" applyFill="1" applyBorder="1" applyAlignment="1">
      <alignment horizontal="center" vertical="center" wrapText="1" shrinkToFit="1"/>
    </xf>
    <xf numFmtId="0" fontId="1" fillId="12" borderId="21" xfId="0" applyFont="1" applyFill="1" applyBorder="1" applyAlignment="1">
      <alignment horizontal="center" vertical="center" wrapText="1" shrinkToFit="1"/>
    </xf>
    <xf numFmtId="0" fontId="1" fillId="12" borderId="16" xfId="0" applyFont="1" applyFill="1" applyBorder="1" applyAlignment="1">
      <alignment horizontal="center" vertical="center" wrapText="1" shrinkToFit="1"/>
    </xf>
    <xf numFmtId="0" fontId="1" fillId="12" borderId="22" xfId="0" applyFont="1" applyFill="1" applyBorder="1" applyAlignment="1">
      <alignment horizontal="center" vertical="center" wrapText="1" shrinkToFit="1"/>
    </xf>
    <xf numFmtId="0" fontId="1" fillId="12" borderId="0" xfId="0" applyFont="1" applyFill="1" applyBorder="1" applyAlignment="1">
      <alignment horizontal="center" vertical="center" wrapText="1" shrinkToFit="1"/>
    </xf>
    <xf numFmtId="0" fontId="1" fillId="12" borderId="23" xfId="0" applyFont="1" applyFill="1" applyBorder="1" applyAlignment="1">
      <alignment horizontal="center" vertical="center" wrapText="1" shrinkToFit="1"/>
    </xf>
    <xf numFmtId="0" fontId="1" fillId="12" borderId="17" xfId="0" applyFont="1" applyFill="1" applyBorder="1" applyAlignment="1">
      <alignment horizontal="center" vertical="center" wrapText="1" shrinkToFit="1"/>
    </xf>
    <xf numFmtId="0" fontId="1" fillId="12" borderId="24" xfId="0" applyFont="1" applyFill="1" applyBorder="1" applyAlignment="1">
      <alignment horizontal="center" vertical="center" wrapText="1" shrinkToFit="1"/>
    </xf>
    <xf numFmtId="0" fontId="1" fillId="12" borderId="18" xfId="0" applyFont="1" applyFill="1" applyBorder="1" applyAlignment="1">
      <alignment horizontal="center" vertical="center" wrapText="1" shrinkToFit="1"/>
    </xf>
    <xf numFmtId="1" fontId="1" fillId="12" borderId="23" xfId="0" applyNumberFormat="1" applyFont="1" applyFill="1" applyBorder="1" applyAlignment="1">
      <alignment horizontal="center" vertical="center"/>
    </xf>
    <xf numFmtId="0" fontId="1" fillId="12" borderId="22" xfId="0" applyFont="1" applyFill="1" applyBorder="1" applyAlignment="1">
      <alignment horizontal="center" vertical="center"/>
    </xf>
    <xf numFmtId="0" fontId="1" fillId="12" borderId="0" xfId="0" applyFont="1" applyFill="1" applyBorder="1" applyAlignment="1">
      <alignment horizontal="center" vertical="center"/>
    </xf>
    <xf numFmtId="0" fontId="1" fillId="18" borderId="15" xfId="0" applyFont="1" applyFill="1" applyBorder="1" applyAlignment="1">
      <alignment horizontal="center" vertical="center"/>
    </xf>
    <xf numFmtId="0" fontId="1" fillId="18" borderId="17" xfId="0" applyFont="1" applyFill="1" applyBorder="1" applyAlignment="1">
      <alignment horizontal="center" vertical="center"/>
    </xf>
    <xf numFmtId="0" fontId="1" fillId="18" borderId="21" xfId="0" applyFont="1" applyFill="1" applyBorder="1" applyAlignment="1">
      <alignment horizontal="center" vertical="center"/>
    </xf>
    <xf numFmtId="0" fontId="1" fillId="18" borderId="16" xfId="0" applyFont="1" applyFill="1" applyBorder="1" applyAlignment="1">
      <alignment horizontal="center" vertical="center"/>
    </xf>
    <xf numFmtId="0" fontId="1" fillId="18" borderId="24" xfId="0" applyFont="1" applyFill="1" applyBorder="1" applyAlignment="1">
      <alignment horizontal="center" vertical="center"/>
    </xf>
    <xf numFmtId="0" fontId="1" fillId="18" borderId="18" xfId="0" applyFont="1" applyFill="1" applyBorder="1" applyAlignment="1">
      <alignment horizontal="center" vertical="center"/>
    </xf>
    <xf numFmtId="0" fontId="1" fillId="34" borderId="19" xfId="0" applyFont="1" applyFill="1" applyBorder="1" applyAlignment="1">
      <alignment horizontal="center" vertical="center"/>
    </xf>
    <xf numFmtId="1" fontId="1" fillId="35" borderId="15" xfId="0" applyNumberFormat="1" applyFont="1" applyFill="1" applyBorder="1" applyAlignment="1">
      <alignment horizontal="center" vertical="center"/>
    </xf>
    <xf numFmtId="1" fontId="1" fillId="35" borderId="17" xfId="0" applyNumberFormat="1" applyFont="1" applyFill="1" applyBorder="1" applyAlignment="1">
      <alignment horizontal="center" vertical="center"/>
    </xf>
    <xf numFmtId="1" fontId="1" fillId="18" borderId="15" xfId="0" applyNumberFormat="1" applyFont="1" applyFill="1" applyBorder="1" applyAlignment="1">
      <alignment horizontal="center" vertical="center"/>
    </xf>
    <xf numFmtId="1" fontId="1" fillId="18" borderId="17" xfId="0" applyNumberFormat="1" applyFont="1" applyFill="1" applyBorder="1" applyAlignment="1">
      <alignment horizontal="center" vertical="center"/>
    </xf>
    <xf numFmtId="1" fontId="1" fillId="12" borderId="0" xfId="0" applyNumberFormat="1" applyFont="1" applyFill="1" applyBorder="1" applyAlignment="1">
      <alignment horizontal="center" vertical="center"/>
    </xf>
    <xf numFmtId="1" fontId="1" fillId="35" borderId="16" xfId="0" applyNumberFormat="1" applyFont="1" applyFill="1" applyBorder="1" applyAlignment="1">
      <alignment horizontal="center" vertical="center"/>
    </xf>
    <xf numFmtId="1" fontId="1" fillId="35" borderId="18" xfId="0" applyNumberFormat="1" applyFont="1" applyFill="1" applyBorder="1" applyAlignment="1">
      <alignment horizontal="center" vertical="center"/>
    </xf>
    <xf numFmtId="1" fontId="1" fillId="18" borderId="16" xfId="0" applyNumberFormat="1" applyFont="1" applyFill="1" applyBorder="1" applyAlignment="1">
      <alignment horizontal="center" vertical="center"/>
    </xf>
    <xf numFmtId="1" fontId="1" fillId="18" borderId="18" xfId="0" applyNumberFormat="1" applyFont="1" applyFill="1" applyBorder="1" applyAlignment="1">
      <alignment horizontal="center" vertical="center"/>
    </xf>
    <xf numFmtId="0" fontId="1" fillId="35" borderId="15"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21" xfId="0" applyFont="1" applyFill="1" applyBorder="1" applyAlignment="1">
      <alignment horizontal="center" vertical="center"/>
    </xf>
    <xf numFmtId="0" fontId="1" fillId="35" borderId="24"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18" xfId="0" applyFont="1" applyFill="1" applyBorder="1" applyAlignment="1">
      <alignment horizontal="center" vertical="center"/>
    </xf>
    <xf numFmtId="1" fontId="1" fillId="12" borderId="16" xfId="0" applyNumberFormat="1" applyFont="1" applyFill="1" applyBorder="1" applyAlignment="1">
      <alignment horizontal="center" vertical="center"/>
    </xf>
    <xf numFmtId="0" fontId="1" fillId="12" borderId="15"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23" xfId="0" applyFont="1" applyFill="1" applyBorder="1" applyAlignment="1">
      <alignment horizontal="center" vertical="center"/>
    </xf>
    <xf numFmtId="1" fontId="1" fillId="12" borderId="15" xfId="0" applyNumberFormat="1" applyFont="1" applyFill="1" applyBorder="1" applyAlignment="1">
      <alignment horizontal="center" vertical="center"/>
    </xf>
    <xf numFmtId="1" fontId="1" fillId="12" borderId="22" xfId="0" applyNumberFormat="1" applyFont="1" applyFill="1" applyBorder="1" applyAlignment="1">
      <alignment horizontal="center" vertical="center"/>
    </xf>
    <xf numFmtId="0" fontId="5" fillId="12" borderId="25"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7" xfId="0" applyFont="1" applyFill="1" applyBorder="1" applyAlignment="1">
      <alignment horizontal="center" vertical="center"/>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5" fillId="12" borderId="30" xfId="0" applyFont="1" applyFill="1" applyBorder="1" applyAlignment="1">
      <alignment horizontal="center" vertical="center"/>
    </xf>
    <xf numFmtId="0" fontId="5" fillId="18" borderId="25" xfId="0" applyFont="1" applyFill="1" applyBorder="1" applyAlignment="1">
      <alignment horizontal="center" vertical="center"/>
    </xf>
    <xf numFmtId="0" fontId="5" fillId="18" borderId="26" xfId="0" applyFont="1" applyFill="1" applyBorder="1" applyAlignment="1">
      <alignment horizontal="center" vertical="center"/>
    </xf>
    <xf numFmtId="0" fontId="5" fillId="18" borderId="27" xfId="0" applyFont="1" applyFill="1" applyBorder="1" applyAlignment="1">
      <alignment horizontal="center" vertical="center"/>
    </xf>
    <xf numFmtId="0" fontId="5" fillId="18" borderId="28" xfId="0" applyFont="1" applyFill="1" applyBorder="1" applyAlignment="1">
      <alignment horizontal="center" vertical="center"/>
    </xf>
    <xf numFmtId="0" fontId="5" fillId="18" borderId="29" xfId="0" applyFont="1" applyFill="1" applyBorder="1" applyAlignment="1">
      <alignment horizontal="center" vertical="center"/>
    </xf>
    <xf numFmtId="0" fontId="5" fillId="18" borderId="30"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1" fillId="35" borderId="15"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8" borderId="21"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 fillId="18" borderId="23"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24"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36" borderId="13"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7">
      <selection activeCell="C26" sqref="C26:L29"/>
    </sheetView>
  </sheetViews>
  <sheetFormatPr defaultColWidth="11.421875" defaultRowHeight="12.75"/>
  <cols>
    <col min="1" max="5" width="11.421875" style="5" customWidth="1"/>
    <col min="6" max="6" width="32.00390625" style="5" customWidth="1"/>
    <col min="7" max="7" width="10.28125" style="5" customWidth="1"/>
    <col min="8" max="8" width="9.57421875" style="5" customWidth="1"/>
    <col min="9" max="16384" width="11.421875" style="5" customWidth="1"/>
  </cols>
  <sheetData>
    <row r="1" spans="1:7" ht="13.5" thickBot="1">
      <c r="A1" s="15" t="s">
        <v>3</v>
      </c>
      <c r="B1" s="130">
        <v>182</v>
      </c>
      <c r="C1" s="24" t="s">
        <v>16</v>
      </c>
      <c r="D1" s="25"/>
      <c r="E1" s="28"/>
      <c r="F1" s="28"/>
      <c r="G1" s="28"/>
    </row>
    <row r="2" spans="1:7" ht="13.5" thickBot="1">
      <c r="A2" s="15" t="s">
        <v>4</v>
      </c>
      <c r="B2" s="130">
        <v>42</v>
      </c>
      <c r="C2" s="26"/>
      <c r="D2" s="27"/>
      <c r="E2" s="28"/>
      <c r="F2" s="28"/>
      <c r="G2" s="28"/>
    </row>
    <row r="3" spans="1:7" ht="13.5" thickBot="1">
      <c r="A3" s="6" t="s">
        <v>5</v>
      </c>
      <c r="B3" s="7">
        <f>(B1-B2)</f>
        <v>140</v>
      </c>
      <c r="E3" s="28"/>
      <c r="F3" s="28"/>
      <c r="G3" s="28"/>
    </row>
    <row r="4" spans="1:12" ht="12.75">
      <c r="A4" s="46" t="s">
        <v>15</v>
      </c>
      <c r="B4" s="48"/>
      <c r="C4" s="48"/>
      <c r="D4" s="48"/>
      <c r="E4" s="49"/>
      <c r="G4" s="46" t="s">
        <v>7</v>
      </c>
      <c r="H4" s="48"/>
      <c r="I4" s="48"/>
      <c r="J4" s="48"/>
      <c r="K4" s="49"/>
      <c r="L4" s="32" t="s">
        <v>10</v>
      </c>
    </row>
    <row r="5" spans="1:12" ht="13.5" thickBot="1">
      <c r="A5" s="47"/>
      <c r="B5" s="50"/>
      <c r="C5" s="50"/>
      <c r="D5" s="50"/>
      <c r="E5" s="51"/>
      <c r="G5" s="47"/>
      <c r="H5" s="50"/>
      <c r="I5" s="50"/>
      <c r="J5" s="50"/>
      <c r="K5" s="51"/>
      <c r="L5" s="33"/>
    </row>
    <row r="6" spans="1:12" ht="19.5" customHeight="1" thickBot="1">
      <c r="A6" s="66" t="s">
        <v>0</v>
      </c>
      <c r="B6" s="67"/>
      <c r="C6" s="12" t="s">
        <v>1</v>
      </c>
      <c r="D6" s="9" t="s">
        <v>6</v>
      </c>
      <c r="E6" s="10" t="s">
        <v>2</v>
      </c>
      <c r="G6" s="1">
        <v>94</v>
      </c>
      <c r="H6" s="3">
        <v>100</v>
      </c>
      <c r="I6" s="8">
        <v>5</v>
      </c>
      <c r="J6" s="4">
        <f>(B1*G6/100)</f>
        <v>171.08</v>
      </c>
      <c r="K6" s="2">
        <f>(B1*H6/100)</f>
        <v>182</v>
      </c>
      <c r="L6" s="29">
        <v>3</v>
      </c>
    </row>
    <row r="7" spans="1:12" ht="27" customHeight="1" thickBot="1">
      <c r="A7" s="1">
        <v>90</v>
      </c>
      <c r="B7" s="13">
        <v>100</v>
      </c>
      <c r="C7" s="11">
        <v>3</v>
      </c>
      <c r="D7" s="14">
        <f>E8</f>
        <v>168</v>
      </c>
      <c r="E7" s="2">
        <f>B1</f>
        <v>182</v>
      </c>
      <c r="G7" s="1">
        <v>88</v>
      </c>
      <c r="H7" s="3">
        <v>93</v>
      </c>
      <c r="I7" s="11">
        <v>4</v>
      </c>
      <c r="J7" s="4">
        <f>(B1*G7/100)</f>
        <v>160.16</v>
      </c>
      <c r="K7" s="2">
        <f>(B1*H7/100)</f>
        <v>169.26</v>
      </c>
      <c r="L7" s="31"/>
    </row>
    <row r="8" spans="1:12" ht="12.75">
      <c r="A8" s="62">
        <v>80</v>
      </c>
      <c r="B8" s="68">
        <v>90</v>
      </c>
      <c r="C8" s="52">
        <v>2</v>
      </c>
      <c r="D8" s="53">
        <f>E10</f>
        <v>154</v>
      </c>
      <c r="E8" s="58">
        <f>(B2+((B8*B3)/100))</f>
        <v>168</v>
      </c>
      <c r="G8" s="62">
        <v>82</v>
      </c>
      <c r="H8" s="64">
        <v>87</v>
      </c>
      <c r="I8" s="52">
        <v>3</v>
      </c>
      <c r="J8" s="53">
        <f>(B1*G8/100)</f>
        <v>149.24</v>
      </c>
      <c r="K8" s="58">
        <f>(H8*B1/100)</f>
        <v>158.34</v>
      </c>
      <c r="L8" s="29">
        <v>2</v>
      </c>
    </row>
    <row r="9" spans="1:12" ht="13.5" thickBot="1">
      <c r="A9" s="63"/>
      <c r="B9" s="69"/>
      <c r="C9" s="52"/>
      <c r="D9" s="54"/>
      <c r="E9" s="59"/>
      <c r="G9" s="63"/>
      <c r="H9" s="65"/>
      <c r="I9" s="52"/>
      <c r="J9" s="54"/>
      <c r="K9" s="59"/>
      <c r="L9" s="31"/>
    </row>
    <row r="10" spans="1:12" ht="12.75">
      <c r="A10" s="46">
        <v>70</v>
      </c>
      <c r="B10" s="49">
        <v>80</v>
      </c>
      <c r="C10" s="52" t="s">
        <v>11</v>
      </c>
      <c r="D10" s="55">
        <f>E12</f>
        <v>140</v>
      </c>
      <c r="E10" s="60">
        <f>(B2+((B10*B3)/100))</f>
        <v>154</v>
      </c>
      <c r="G10" s="46">
        <v>72</v>
      </c>
      <c r="H10" s="48">
        <v>82</v>
      </c>
      <c r="I10" s="52">
        <v>2</v>
      </c>
      <c r="J10" s="55">
        <f>(B1*G10/100)</f>
        <v>131.04</v>
      </c>
      <c r="K10" s="60">
        <f>(B1*H10/100)</f>
        <v>149.24</v>
      </c>
      <c r="L10" s="29">
        <v>1</v>
      </c>
    </row>
    <row r="11" spans="1:12" ht="13.5" thickBot="1">
      <c r="A11" s="47"/>
      <c r="B11" s="51"/>
      <c r="C11" s="52"/>
      <c r="D11" s="56"/>
      <c r="E11" s="61"/>
      <c r="G11" s="47"/>
      <c r="H11" s="50"/>
      <c r="I11" s="52"/>
      <c r="J11" s="56"/>
      <c r="K11" s="61"/>
      <c r="L11" s="30"/>
    </row>
    <row r="12" spans="1:12" ht="12.75">
      <c r="A12" s="71">
        <v>50</v>
      </c>
      <c r="B12" s="72">
        <v>70</v>
      </c>
      <c r="C12" s="52">
        <v>1</v>
      </c>
      <c r="D12" s="74">
        <f>((B2+(A12*B3)/100))</f>
        <v>112</v>
      </c>
      <c r="E12" s="70">
        <f>(B2+((B12*B3)/100))</f>
        <v>140</v>
      </c>
      <c r="G12" s="44">
        <v>60</v>
      </c>
      <c r="H12" s="45">
        <v>72</v>
      </c>
      <c r="I12" s="52">
        <v>1</v>
      </c>
      <c r="J12" s="57">
        <f>(B1*G12/100)</f>
        <v>109.2</v>
      </c>
      <c r="K12" s="43">
        <f>(B1*H12/100)</f>
        <v>131.04</v>
      </c>
      <c r="L12" s="30"/>
    </row>
    <row r="13" spans="1:12" ht="13.5" thickBot="1">
      <c r="A13" s="44"/>
      <c r="B13" s="73"/>
      <c r="C13" s="52"/>
      <c r="D13" s="75"/>
      <c r="E13" s="43"/>
      <c r="G13" s="44"/>
      <c r="H13" s="45"/>
      <c r="I13" s="52"/>
      <c r="J13" s="57"/>
      <c r="K13" s="43"/>
      <c r="L13" s="30"/>
    </row>
    <row r="14" spans="1:12" ht="12.75" customHeight="1">
      <c r="A14" s="76" t="s">
        <v>8</v>
      </c>
      <c r="B14" s="77"/>
      <c r="C14" s="34" t="s">
        <v>14</v>
      </c>
      <c r="D14" s="35"/>
      <c r="E14" s="35"/>
      <c r="F14" s="35"/>
      <c r="G14" s="35"/>
      <c r="H14" s="35"/>
      <c r="I14" s="35"/>
      <c r="J14" s="35"/>
      <c r="K14" s="35"/>
      <c r="L14" s="36"/>
    </row>
    <row r="15" spans="1:12" ht="12.75">
      <c r="A15" s="78"/>
      <c r="B15" s="79"/>
      <c r="C15" s="37"/>
      <c r="D15" s="38"/>
      <c r="E15" s="38"/>
      <c r="F15" s="38"/>
      <c r="G15" s="38"/>
      <c r="H15" s="38"/>
      <c r="I15" s="38"/>
      <c r="J15" s="38"/>
      <c r="K15" s="38"/>
      <c r="L15" s="39"/>
    </row>
    <row r="16" spans="1:12" ht="12.75">
      <c r="A16" s="78"/>
      <c r="B16" s="79"/>
      <c r="C16" s="37"/>
      <c r="D16" s="38"/>
      <c r="E16" s="38"/>
      <c r="F16" s="38"/>
      <c r="G16" s="38"/>
      <c r="H16" s="38"/>
      <c r="I16" s="38"/>
      <c r="J16" s="38"/>
      <c r="K16" s="38"/>
      <c r="L16" s="39"/>
    </row>
    <row r="17" spans="1:12" ht="49.5" customHeight="1" thickBot="1">
      <c r="A17" s="80"/>
      <c r="B17" s="81"/>
      <c r="C17" s="40"/>
      <c r="D17" s="41"/>
      <c r="E17" s="41"/>
      <c r="F17" s="41"/>
      <c r="G17" s="41"/>
      <c r="H17" s="41"/>
      <c r="I17" s="41"/>
      <c r="J17" s="41"/>
      <c r="K17" s="41"/>
      <c r="L17" s="42"/>
    </row>
    <row r="18" spans="1:12" ht="12.75" customHeight="1">
      <c r="A18" s="82" t="s">
        <v>12</v>
      </c>
      <c r="B18" s="83"/>
      <c r="C18" s="118" t="s">
        <v>17</v>
      </c>
      <c r="D18" s="119"/>
      <c r="E18" s="119"/>
      <c r="F18" s="119"/>
      <c r="G18" s="119"/>
      <c r="H18" s="119"/>
      <c r="I18" s="119"/>
      <c r="J18" s="119"/>
      <c r="K18" s="119"/>
      <c r="L18" s="120"/>
    </row>
    <row r="19" spans="1:12" ht="12.75">
      <c r="A19" s="84"/>
      <c r="B19" s="85"/>
      <c r="C19" s="121"/>
      <c r="D19" s="122"/>
      <c r="E19" s="122"/>
      <c r="F19" s="122"/>
      <c r="G19" s="122"/>
      <c r="H19" s="122"/>
      <c r="I19" s="122"/>
      <c r="J19" s="122"/>
      <c r="K19" s="122"/>
      <c r="L19" s="123"/>
    </row>
    <row r="20" spans="1:12" ht="12.75">
      <c r="A20" s="84"/>
      <c r="B20" s="85"/>
      <c r="C20" s="121"/>
      <c r="D20" s="122"/>
      <c r="E20" s="122"/>
      <c r="F20" s="122"/>
      <c r="G20" s="122"/>
      <c r="H20" s="122"/>
      <c r="I20" s="122"/>
      <c r="J20" s="122"/>
      <c r="K20" s="122"/>
      <c r="L20" s="123"/>
    </row>
    <row r="21" spans="1:12" ht="27" customHeight="1" thickBot="1">
      <c r="A21" s="86"/>
      <c r="B21" s="87"/>
      <c r="C21" s="124"/>
      <c r="D21" s="125"/>
      <c r="E21" s="125"/>
      <c r="F21" s="125"/>
      <c r="G21" s="125"/>
      <c r="H21" s="125"/>
      <c r="I21" s="125"/>
      <c r="J21" s="125"/>
      <c r="K21" s="125"/>
      <c r="L21" s="126"/>
    </row>
    <row r="22" spans="1:12" ht="12.75" customHeight="1">
      <c r="A22" s="88" t="s">
        <v>13</v>
      </c>
      <c r="B22" s="89"/>
      <c r="C22" s="100" t="s">
        <v>18</v>
      </c>
      <c r="D22" s="101"/>
      <c r="E22" s="101"/>
      <c r="F22" s="101"/>
      <c r="G22" s="101"/>
      <c r="H22" s="101"/>
      <c r="I22" s="101"/>
      <c r="J22" s="101"/>
      <c r="K22" s="101"/>
      <c r="L22" s="102"/>
    </row>
    <row r="23" spans="1:12" ht="12.75">
      <c r="A23" s="90"/>
      <c r="B23" s="91"/>
      <c r="C23" s="103"/>
      <c r="D23" s="104"/>
      <c r="E23" s="104"/>
      <c r="F23" s="104"/>
      <c r="G23" s="104"/>
      <c r="H23" s="104"/>
      <c r="I23" s="104"/>
      <c r="J23" s="104"/>
      <c r="K23" s="104"/>
      <c r="L23" s="105"/>
    </row>
    <row r="24" spans="1:12" ht="12.75">
      <c r="A24" s="90"/>
      <c r="B24" s="91"/>
      <c r="C24" s="103"/>
      <c r="D24" s="104"/>
      <c r="E24" s="104"/>
      <c r="F24" s="104"/>
      <c r="G24" s="104"/>
      <c r="H24" s="104"/>
      <c r="I24" s="104"/>
      <c r="J24" s="104"/>
      <c r="K24" s="104"/>
      <c r="L24" s="105"/>
    </row>
    <row r="25" spans="1:12" ht="23.25" customHeight="1" thickBot="1">
      <c r="A25" s="92"/>
      <c r="B25" s="93"/>
      <c r="C25" s="106"/>
      <c r="D25" s="107"/>
      <c r="E25" s="107"/>
      <c r="F25" s="107"/>
      <c r="G25" s="107"/>
      <c r="H25" s="107"/>
      <c r="I25" s="107"/>
      <c r="J25" s="107"/>
      <c r="K25" s="107"/>
      <c r="L25" s="108"/>
    </row>
    <row r="26" spans="1:12" ht="12.75" customHeight="1">
      <c r="A26" s="94" t="s">
        <v>9</v>
      </c>
      <c r="B26" s="95"/>
      <c r="C26" s="109" t="s">
        <v>19</v>
      </c>
      <c r="D26" s="110"/>
      <c r="E26" s="110"/>
      <c r="F26" s="110"/>
      <c r="G26" s="110"/>
      <c r="H26" s="110"/>
      <c r="I26" s="110"/>
      <c r="J26" s="110"/>
      <c r="K26" s="110"/>
      <c r="L26" s="111"/>
    </row>
    <row r="27" spans="1:12" ht="21" customHeight="1">
      <c r="A27" s="96"/>
      <c r="B27" s="97"/>
      <c r="C27" s="112"/>
      <c r="D27" s="113"/>
      <c r="E27" s="113"/>
      <c r="F27" s="113"/>
      <c r="G27" s="113"/>
      <c r="H27" s="113"/>
      <c r="I27" s="113"/>
      <c r="J27" s="113"/>
      <c r="K27" s="113"/>
      <c r="L27" s="114"/>
    </row>
    <row r="28" spans="1:12" ht="25.5" customHeight="1">
      <c r="A28" s="96"/>
      <c r="B28" s="97"/>
      <c r="C28" s="112"/>
      <c r="D28" s="113"/>
      <c r="E28" s="113"/>
      <c r="F28" s="113"/>
      <c r="G28" s="113"/>
      <c r="H28" s="113"/>
      <c r="I28" s="113"/>
      <c r="J28" s="113"/>
      <c r="K28" s="113"/>
      <c r="L28" s="114"/>
    </row>
    <row r="29" spans="1:12" ht="56.25" customHeight="1" thickBot="1">
      <c r="A29" s="98"/>
      <c r="B29" s="99"/>
      <c r="C29" s="115"/>
      <c r="D29" s="116"/>
      <c r="E29" s="116"/>
      <c r="F29" s="116"/>
      <c r="G29" s="116"/>
      <c r="H29" s="116"/>
      <c r="I29" s="116"/>
      <c r="J29" s="116"/>
      <c r="K29" s="116"/>
      <c r="L29" s="117"/>
    </row>
  </sheetData>
  <sheetProtection/>
  <mergeCells count="47">
    <mergeCell ref="A14:B17"/>
    <mergeCell ref="A18:B21"/>
    <mergeCell ref="A22:B25"/>
    <mergeCell ref="A26:B29"/>
    <mergeCell ref="C22:L25"/>
    <mergeCell ref="C26:L29"/>
    <mergeCell ref="C18:L21"/>
    <mergeCell ref="D8:D9"/>
    <mergeCell ref="E12:E13"/>
    <mergeCell ref="A12:A13"/>
    <mergeCell ref="B12:B13"/>
    <mergeCell ref="A10:A11"/>
    <mergeCell ref="B10:B11"/>
    <mergeCell ref="C12:C13"/>
    <mergeCell ref="C10:C11"/>
    <mergeCell ref="D12:D13"/>
    <mergeCell ref="D10:D11"/>
    <mergeCell ref="H10:H11"/>
    <mergeCell ref="G8:G9"/>
    <mergeCell ref="H8:H9"/>
    <mergeCell ref="A4:E5"/>
    <mergeCell ref="A6:B6"/>
    <mergeCell ref="E8:E9"/>
    <mergeCell ref="E10:E11"/>
    <mergeCell ref="A8:A9"/>
    <mergeCell ref="B8:B9"/>
    <mergeCell ref="C8:C9"/>
    <mergeCell ref="C14:L17"/>
    <mergeCell ref="K12:K13"/>
    <mergeCell ref="G12:G13"/>
    <mergeCell ref="H12:H13"/>
    <mergeCell ref="G10:G11"/>
    <mergeCell ref="G4:K5"/>
    <mergeCell ref="I8:I9"/>
    <mergeCell ref="I10:I11"/>
    <mergeCell ref="I12:I13"/>
    <mergeCell ref="J8:J9"/>
    <mergeCell ref="C1:D2"/>
    <mergeCell ref="E1:G3"/>
    <mergeCell ref="L10:L13"/>
    <mergeCell ref="L8:L9"/>
    <mergeCell ref="L6:L7"/>
    <mergeCell ref="L4:L5"/>
    <mergeCell ref="J10:J11"/>
    <mergeCell ref="J12:J13"/>
    <mergeCell ref="K8:K9"/>
    <mergeCell ref="K10:K11"/>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2"/>
  <headerFooter alignWithMargins="0">
    <oddHeader>&amp;C&amp;G</oddHead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L13"/>
  <sheetViews>
    <sheetView zoomScalePageLayoutView="0" workbookViewId="0" topLeftCell="A1">
      <selection activeCell="A4" sqref="A4:E5"/>
    </sheetView>
  </sheetViews>
  <sheetFormatPr defaultColWidth="11.421875" defaultRowHeight="12.75"/>
  <cols>
    <col min="1" max="16384" width="11.421875" style="20" customWidth="1"/>
  </cols>
  <sheetData>
    <row r="1" spans="1:7" ht="12.75">
      <c r="A1" s="18"/>
      <c r="B1" s="19"/>
      <c r="E1" s="127"/>
      <c r="F1" s="127"/>
      <c r="G1" s="127"/>
    </row>
    <row r="2" spans="1:7" ht="12.75">
      <c r="A2" s="18"/>
      <c r="B2" s="21"/>
      <c r="E2" s="127"/>
      <c r="F2" s="127"/>
      <c r="G2" s="127"/>
    </row>
    <row r="3" spans="1:7" ht="12.75">
      <c r="A3" s="22"/>
      <c r="B3" s="23"/>
      <c r="E3" s="127"/>
      <c r="F3" s="127"/>
      <c r="G3" s="127"/>
    </row>
    <row r="4" spans="1:12" ht="12.75">
      <c r="A4" s="128"/>
      <c r="B4" s="128"/>
      <c r="C4" s="128"/>
      <c r="D4" s="128"/>
      <c r="E4" s="128"/>
      <c r="G4" s="128"/>
      <c r="H4" s="128"/>
      <c r="I4" s="128"/>
      <c r="J4" s="128"/>
      <c r="K4" s="128"/>
      <c r="L4" s="128"/>
    </row>
    <row r="5" spans="1:12" ht="12.75">
      <c r="A5" s="128"/>
      <c r="B5" s="128"/>
      <c r="C5" s="128"/>
      <c r="D5" s="128"/>
      <c r="E5" s="128"/>
      <c r="G5" s="128"/>
      <c r="H5" s="128"/>
      <c r="I5" s="128"/>
      <c r="J5" s="128"/>
      <c r="K5" s="128"/>
      <c r="L5" s="128"/>
    </row>
    <row r="6" spans="1:12" ht="12.75">
      <c r="A6" s="128"/>
      <c r="B6" s="128"/>
      <c r="C6" s="16"/>
      <c r="D6" s="16"/>
      <c r="E6" s="16"/>
      <c r="G6" s="16"/>
      <c r="H6" s="16"/>
      <c r="I6" s="16"/>
      <c r="J6" s="17"/>
      <c r="K6" s="17"/>
      <c r="L6" s="127"/>
    </row>
    <row r="7" spans="1:12" ht="12.75">
      <c r="A7" s="16"/>
      <c r="B7" s="16"/>
      <c r="C7" s="16"/>
      <c r="D7" s="17"/>
      <c r="E7" s="17"/>
      <c r="G7" s="16"/>
      <c r="H7" s="16"/>
      <c r="I7" s="16"/>
      <c r="J7" s="17"/>
      <c r="K7" s="17"/>
      <c r="L7" s="127"/>
    </row>
    <row r="8" spans="1:12" ht="12.75">
      <c r="A8" s="128"/>
      <c r="B8" s="128"/>
      <c r="C8" s="128"/>
      <c r="D8" s="129"/>
      <c r="E8" s="129"/>
      <c r="G8" s="128"/>
      <c r="H8" s="128"/>
      <c r="I8" s="128"/>
      <c r="J8" s="129"/>
      <c r="K8" s="129"/>
      <c r="L8" s="127"/>
    </row>
    <row r="9" spans="1:12" ht="12.75">
      <c r="A9" s="128"/>
      <c r="B9" s="128"/>
      <c r="C9" s="128"/>
      <c r="D9" s="129"/>
      <c r="E9" s="129"/>
      <c r="G9" s="128"/>
      <c r="H9" s="128"/>
      <c r="I9" s="128"/>
      <c r="J9" s="129"/>
      <c r="K9" s="129"/>
      <c r="L9" s="127"/>
    </row>
    <row r="10" spans="1:12" ht="12.75">
      <c r="A10" s="128"/>
      <c r="B10" s="128"/>
      <c r="C10" s="128"/>
      <c r="D10" s="129"/>
      <c r="E10" s="129"/>
      <c r="G10" s="128"/>
      <c r="H10" s="128"/>
      <c r="I10" s="128"/>
      <c r="J10" s="129"/>
      <c r="K10" s="129"/>
      <c r="L10" s="127"/>
    </row>
    <row r="11" spans="1:12" ht="12.75">
      <c r="A11" s="128"/>
      <c r="B11" s="128"/>
      <c r="C11" s="128"/>
      <c r="D11" s="129"/>
      <c r="E11" s="129"/>
      <c r="G11" s="128"/>
      <c r="H11" s="128"/>
      <c r="I11" s="128"/>
      <c r="J11" s="129"/>
      <c r="K11" s="129"/>
      <c r="L11" s="127"/>
    </row>
    <row r="12" spans="1:12" ht="12.75">
      <c r="A12" s="128"/>
      <c r="B12" s="128"/>
      <c r="C12" s="128"/>
      <c r="D12" s="129"/>
      <c r="E12" s="129"/>
      <c r="G12" s="128"/>
      <c r="H12" s="128"/>
      <c r="I12" s="128"/>
      <c r="J12" s="129"/>
      <c r="K12" s="129"/>
      <c r="L12" s="127"/>
    </row>
    <row r="13" spans="1:12" ht="12.75">
      <c r="A13" s="128"/>
      <c r="B13" s="128"/>
      <c r="C13" s="128"/>
      <c r="D13" s="129"/>
      <c r="E13" s="129"/>
      <c r="G13" s="128"/>
      <c r="H13" s="128"/>
      <c r="I13" s="128"/>
      <c r="J13" s="129"/>
      <c r="K13" s="129"/>
      <c r="L13" s="127"/>
    </row>
  </sheetData>
  <sheetProtection/>
  <mergeCells count="38">
    <mergeCell ref="A12:A13"/>
    <mergeCell ref="B12:B13"/>
    <mergeCell ref="C12:C13"/>
    <mergeCell ref="D12:D13"/>
    <mergeCell ref="E12:E13"/>
    <mergeCell ref="G12:G13"/>
    <mergeCell ref="G10:G11"/>
    <mergeCell ref="H10:H11"/>
    <mergeCell ref="I10:I11"/>
    <mergeCell ref="J10:J11"/>
    <mergeCell ref="K10:K11"/>
    <mergeCell ref="L10:L13"/>
    <mergeCell ref="H12:H13"/>
    <mergeCell ref="I12:I13"/>
    <mergeCell ref="J12:J13"/>
    <mergeCell ref="K12:K13"/>
    <mergeCell ref="H8:H9"/>
    <mergeCell ref="I8:I9"/>
    <mergeCell ref="J8:J9"/>
    <mergeCell ref="K8:K9"/>
    <mergeCell ref="L8:L9"/>
    <mergeCell ref="A10:A11"/>
    <mergeCell ref="B10:B11"/>
    <mergeCell ref="C10:C11"/>
    <mergeCell ref="D10:D11"/>
    <mergeCell ref="E10:E11"/>
    <mergeCell ref="A8:A9"/>
    <mergeCell ref="B8:B9"/>
    <mergeCell ref="C8:C9"/>
    <mergeCell ref="D8:D9"/>
    <mergeCell ref="E8:E9"/>
    <mergeCell ref="G8:G9"/>
    <mergeCell ref="E1:G3"/>
    <mergeCell ref="A4:E5"/>
    <mergeCell ref="G4:K5"/>
    <mergeCell ref="L4:L5"/>
    <mergeCell ref="A6:B6"/>
    <mergeCell ref="L6:L7"/>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dc:creator>
  <cp:keywords/>
  <dc:description/>
  <cp:lastModifiedBy>Michael LECUIVRE</cp:lastModifiedBy>
  <cp:lastPrinted>2018-03-08T09:48:06Z</cp:lastPrinted>
  <dcterms:created xsi:type="dcterms:W3CDTF">2013-11-09T06:08:44Z</dcterms:created>
  <dcterms:modified xsi:type="dcterms:W3CDTF">2018-09-25T14:01:49Z</dcterms:modified>
  <cp:category/>
  <cp:version/>
  <cp:contentType/>
  <cp:contentStatus/>
</cp:coreProperties>
</file>